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826\Desktop\"/>
    </mc:Choice>
  </mc:AlternateContent>
  <bookViews>
    <workbookView xWindow="0" yWindow="0" windowWidth="21600" windowHeight="96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17" i="1" l="1"/>
  <c r="D16" i="1"/>
  <c r="F16" i="1"/>
  <c r="E16" i="1"/>
  <c r="F7" i="1" l="1"/>
  <c r="E7" i="1"/>
  <c r="D7" i="1"/>
  <c r="C8" i="1" l="1"/>
  <c r="C17" i="1" s="1"/>
</calcChain>
</file>

<file path=xl/comments1.xml><?xml version="1.0" encoding="utf-8"?>
<comments xmlns="http://schemas.openxmlformats.org/spreadsheetml/2006/main">
  <authors>
    <author>s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inserisci l'importo Isee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s:</t>
        </r>
        <r>
          <rPr>
            <sz val="9"/>
            <color indexed="81"/>
            <rFont val="Tahoma"/>
            <charset val="1"/>
          </rPr>
          <t xml:space="preserve">
importo complessivo seconda rata</t>
        </r>
      </text>
    </comment>
  </commentList>
</comments>
</file>

<file path=xl/sharedStrings.xml><?xml version="1.0" encoding="utf-8"?>
<sst xmlns="http://schemas.openxmlformats.org/spreadsheetml/2006/main" count="9" uniqueCount="9">
  <si>
    <t>ISEE</t>
  </si>
  <si>
    <t>Importo  2 rata</t>
  </si>
  <si>
    <t>Fascia</t>
  </si>
  <si>
    <t xml:space="preserve"> massima</t>
  </si>
  <si>
    <t>Studente Regolare</t>
  </si>
  <si>
    <t>Importo 2 rata</t>
  </si>
  <si>
    <t>massima</t>
  </si>
  <si>
    <t>FASCIA</t>
  </si>
  <si>
    <t>Studente Irregolare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</si>
</sst>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&quot;€&quot;\ #,##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16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4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6" borderId="0" xfId="0" applyFill="1"/>
    <xf numFmtId="0" fontId="0" fillId="7" borderId="0" xfId="0" applyFill="1"/>
    <xf numFmtId="165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8" borderId="0" xfId="0" applyFill="1"/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/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5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>
      <alignment horizontal="center"/>
    </xf>
    <xf numFmtId="0" fontId="2" fillId="7" borderId="0" xfId="0" applyFont="1" applyFill="1"/>
    <xf numFmtId="0" fontId="0" fillId="7" borderId="1" xfId="0" applyFill="1" applyBorder="1"/>
    <xf numFmtId="7" fontId="5" fillId="2" borderId="0" xfId="0" applyNumberFormat="1" applyFont="1" applyFill="1" applyAlignment="1" applyProtection="1">
      <alignment horizontal="center"/>
      <protection hidden="1"/>
    </xf>
    <xf numFmtId="0" fontId="0" fillId="5" borderId="2" xfId="0" applyFill="1" applyBorder="1"/>
    <xf numFmtId="0" fontId="5" fillId="4" borderId="2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386647</xdr:colOff>
      <xdr:row>7</xdr:row>
      <xdr:rowOff>209550</xdr:rowOff>
    </xdr:from>
    <xdr:to>
      <xdr:col>19</xdr:col>
      <xdr:colOff>104775</xdr:colOff>
      <xdr:row>10</xdr:row>
      <xdr:rowOff>76200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6397" y="1809750"/>
          <a:ext cx="2156528" cy="75247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oneCellAnchor>
    <xdr:from>
      <xdr:col>12</xdr:col>
      <xdr:colOff>19050</xdr:colOff>
      <xdr:row>3</xdr:row>
      <xdr:rowOff>0</xdr:rowOff>
    </xdr:from>
    <xdr:ext cx="7172325" cy="676275"/>
    <xdr:sp macro="" textlink="">
      <xdr:nvSpPr>
        <xdr:cNvPr id="3" name="Rettangolo 2"/>
        <xdr:cNvSpPr/>
      </xdr:nvSpPr>
      <xdr:spPr>
        <a:xfrm rot="10800000" flipV="1">
          <a:off x="3705225" y="571500"/>
          <a:ext cx="7172325" cy="67627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it-IT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CALCOLO  RATA</a:t>
          </a:r>
          <a:r>
            <a:rPr lang="it-IT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UNIVERSITARIA</a:t>
          </a:r>
          <a:r>
            <a:rPr lang="it-IT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</a:t>
          </a:r>
        </a:p>
        <a:p>
          <a:pPr algn="ctr"/>
          <a:r>
            <a:rPr lang="it-IT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anno accademico 2018-19</a:t>
          </a:r>
          <a:r>
            <a:rPr lang="it-IT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1">
                  <a:lumMod val="50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</a:t>
          </a:r>
          <a:endParaRPr lang="it-IT" sz="32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1">
                <a:lumMod val="50000"/>
              </a:schemeClr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13</xdr:col>
      <xdr:colOff>76199</xdr:colOff>
      <xdr:row>1</xdr:row>
      <xdr:rowOff>19050</xdr:rowOff>
    </xdr:from>
    <xdr:to>
      <xdr:col>22</xdr:col>
      <xdr:colOff>238124</xdr:colOff>
      <xdr:row>6</xdr:row>
      <xdr:rowOff>209550</xdr:rowOff>
    </xdr:to>
    <xdr:sp macro="" textlink="">
      <xdr:nvSpPr>
        <xdr:cNvPr id="5" name="Rettangolo arrotondato 4"/>
        <xdr:cNvSpPr/>
      </xdr:nvSpPr>
      <xdr:spPr>
        <a:xfrm>
          <a:off x="4476749" y="209550"/>
          <a:ext cx="5648325" cy="1304925"/>
        </a:xfrm>
        <a:prstGeom prst="round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352425</xdr:colOff>
      <xdr:row>2</xdr:row>
      <xdr:rowOff>47626</xdr:rowOff>
    </xdr:from>
    <xdr:to>
      <xdr:col>12</xdr:col>
      <xdr:colOff>200025</xdr:colOff>
      <xdr:row>19</xdr:row>
      <xdr:rowOff>38101</xdr:rowOff>
    </xdr:to>
    <xdr:sp macro="" textlink="">
      <xdr:nvSpPr>
        <xdr:cNvPr id="6" name="Rettangolo arrotondato 5"/>
        <xdr:cNvSpPr/>
      </xdr:nvSpPr>
      <xdr:spPr>
        <a:xfrm>
          <a:off x="352425" y="428626"/>
          <a:ext cx="3533775" cy="4152900"/>
        </a:xfrm>
        <a:prstGeom prst="round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514350</xdr:colOff>
      <xdr:row>12</xdr:row>
      <xdr:rowOff>66674</xdr:rowOff>
    </xdr:from>
    <xdr:to>
      <xdr:col>23</xdr:col>
      <xdr:colOff>104775</xdr:colOff>
      <xdr:row>17</xdr:row>
      <xdr:rowOff>114299</xdr:rowOff>
    </xdr:to>
    <xdr:sp macro="" textlink="">
      <xdr:nvSpPr>
        <xdr:cNvPr id="9" name="Rettangolo arrotondato 8"/>
        <xdr:cNvSpPr/>
      </xdr:nvSpPr>
      <xdr:spPr>
        <a:xfrm>
          <a:off x="4200525" y="2933699"/>
          <a:ext cx="6400800" cy="1343025"/>
        </a:xfrm>
        <a:prstGeom prst="round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666750</xdr:colOff>
          <xdr:row>13</xdr:row>
          <xdr:rowOff>95250</xdr:rowOff>
        </xdr:from>
        <xdr:to>
          <xdr:col>22</xdr:col>
          <xdr:colOff>571500</xdr:colOff>
          <xdr:row>16</xdr:row>
          <xdr:rowOff>209550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Documento_di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L20"/>
  <sheetViews>
    <sheetView showGridLines="0" showRowColHeaders="0" tabSelected="1" workbookViewId="0">
      <selection activeCell="W10" sqref="W10"/>
    </sheetView>
  </sheetViews>
  <sheetFormatPr defaultRowHeight="15" x14ac:dyDescent="0.25"/>
  <cols>
    <col min="1" max="1" width="8.42578125" customWidth="1"/>
    <col min="2" max="2" width="26.42578125" customWidth="1"/>
    <col min="3" max="3" width="20.42578125" customWidth="1"/>
    <col min="4" max="5" width="10.5703125" hidden="1" customWidth="1"/>
    <col min="6" max="6" width="12.28515625" hidden="1" customWidth="1"/>
    <col min="7" max="7" width="11" hidden="1" customWidth="1"/>
    <col min="8" max="9" width="9.140625" hidden="1" customWidth="1"/>
    <col min="10" max="10" width="10.5703125" hidden="1" customWidth="1"/>
    <col min="11" max="12" width="9.140625" hidden="1" customWidth="1"/>
    <col min="13" max="13" width="10.7109375" customWidth="1"/>
  </cols>
  <sheetData>
    <row r="4" spans="2:11" x14ac:dyDescent="0.25">
      <c r="B4" s="7"/>
      <c r="C4" s="7"/>
    </row>
    <row r="5" spans="2:11" ht="27.75" x14ac:dyDescent="0.4">
      <c r="B5" s="28" t="s">
        <v>4</v>
      </c>
      <c r="C5" s="28"/>
    </row>
    <row r="7" spans="2:11" ht="23.25" x14ac:dyDescent="0.35">
      <c r="B7" s="17" t="s">
        <v>0</v>
      </c>
      <c r="C7" s="18" t="s">
        <v>1</v>
      </c>
      <c r="D7" s="3">
        <f>$B8- $D8</f>
        <v>11200</v>
      </c>
      <c r="E7" s="3">
        <f>B8-E8</f>
        <v>-7800</v>
      </c>
      <c r="F7" s="3">
        <f>B8-F8</f>
        <v>-17800</v>
      </c>
      <c r="G7" s="4">
        <v>1600</v>
      </c>
    </row>
    <row r="8" spans="2:11" ht="23.25" x14ac:dyDescent="0.35">
      <c r="B8" s="19">
        <v>25200</v>
      </c>
      <c r="C8" s="20">
        <f>IF(B8&gt;=53701,G7,IF($B8&gt;=43001,F7*0.05+1065,IF($B8&gt;=33001,E7*0.04+665,IF($B8&gt;=14001,D7*0.035,IF($B8=0,0,)))))</f>
        <v>392.00000000000006</v>
      </c>
      <c r="D8" s="2">
        <v>14000</v>
      </c>
      <c r="E8" s="2">
        <v>33000</v>
      </c>
      <c r="F8" s="2">
        <v>43000</v>
      </c>
      <c r="I8" s="5">
        <v>0</v>
      </c>
      <c r="J8" s="5">
        <v>14000</v>
      </c>
      <c r="K8" s="6">
        <v>1</v>
      </c>
    </row>
    <row r="9" spans="2:11" ht="23.25" x14ac:dyDescent="0.35">
      <c r="B9" s="17" t="s">
        <v>2</v>
      </c>
      <c r="C9" s="26">
        <f xml:space="preserve"> LOOKUP(B8,I8:K12)</f>
        <v>2</v>
      </c>
      <c r="I9" s="5">
        <v>14001</v>
      </c>
      <c r="J9" s="5">
        <v>33000</v>
      </c>
      <c r="K9" s="1">
        <v>2</v>
      </c>
    </row>
    <row r="10" spans="2:11" ht="23.25" x14ac:dyDescent="0.35">
      <c r="B10" s="21"/>
      <c r="C10" s="25"/>
      <c r="I10" s="5">
        <v>33001</v>
      </c>
      <c r="J10" s="5">
        <v>43000</v>
      </c>
      <c r="K10" s="1">
        <v>3</v>
      </c>
    </row>
    <row r="11" spans="2:11" x14ac:dyDescent="0.25">
      <c r="B11" s="8"/>
      <c r="C11" s="8"/>
      <c r="I11" s="5">
        <v>43001</v>
      </c>
      <c r="J11" s="5">
        <v>53700</v>
      </c>
      <c r="K11" s="1">
        <v>4</v>
      </c>
    </row>
    <row r="12" spans="2:11" x14ac:dyDescent="0.25">
      <c r="B12" s="22"/>
      <c r="C12" s="22"/>
      <c r="I12" s="5">
        <v>53701</v>
      </c>
      <c r="J12" s="5">
        <v>53701</v>
      </c>
      <c r="K12" s="1" t="s">
        <v>3</v>
      </c>
    </row>
    <row r="13" spans="2:11" x14ac:dyDescent="0.25">
      <c r="B13" s="23"/>
      <c r="C13" s="23"/>
      <c r="I13" s="5"/>
      <c r="J13" s="5"/>
    </row>
    <row r="14" spans="2:11" ht="27.75" x14ac:dyDescent="0.4">
      <c r="B14" s="28" t="s">
        <v>8</v>
      </c>
      <c r="C14" s="29"/>
      <c r="I14" s="5"/>
      <c r="J14" s="5"/>
    </row>
    <row r="15" spans="2:11" x14ac:dyDescent="0.25">
      <c r="B15" s="14"/>
      <c r="C15" s="14"/>
    </row>
    <row r="16" spans="2:11" ht="21" x14ac:dyDescent="0.35">
      <c r="B16" s="12" t="s">
        <v>7</v>
      </c>
      <c r="C16" s="13" t="s">
        <v>5</v>
      </c>
      <c r="D16" s="9">
        <f>B8-D17</f>
        <v>11200</v>
      </c>
      <c r="E16" s="9">
        <f>B8-E17</f>
        <v>-7800</v>
      </c>
      <c r="F16" s="9">
        <f>B8-F17</f>
        <v>-17800</v>
      </c>
      <c r="G16" s="10">
        <v>1800</v>
      </c>
      <c r="I16">
        <v>0</v>
      </c>
      <c r="J16">
        <v>17810</v>
      </c>
      <c r="K16">
        <v>1</v>
      </c>
    </row>
    <row r="17" spans="2:11" ht="23.25" x14ac:dyDescent="0.35">
      <c r="B17" s="27">
        <f>LOOKUP(B8,I16:K19)</f>
        <v>2</v>
      </c>
      <c r="C17" s="24">
        <f>IF(B8&gt;=53701,1800,IF(B8&gt;=25431,C8+200,IF(B8&gt;=17811,D7*0.035/2+C8,IF(B8&gt;=0,200))))</f>
        <v>588.00000000000011</v>
      </c>
      <c r="D17" s="11">
        <v>14000</v>
      </c>
      <c r="E17" s="11">
        <v>33000</v>
      </c>
      <c r="F17" s="11">
        <v>43000</v>
      </c>
      <c r="G17" s="11"/>
      <c r="I17">
        <v>17811</v>
      </c>
      <c r="J17">
        <v>25430</v>
      </c>
      <c r="K17">
        <v>2</v>
      </c>
    </row>
    <row r="18" spans="2:11" x14ac:dyDescent="0.25">
      <c r="B18" s="15"/>
      <c r="C18" s="16"/>
      <c r="I18">
        <v>25431</v>
      </c>
      <c r="J18">
        <v>53700</v>
      </c>
      <c r="K18">
        <v>3</v>
      </c>
    </row>
    <row r="19" spans="2:11" x14ac:dyDescent="0.25">
      <c r="B19" s="1"/>
      <c r="I19">
        <v>53701</v>
      </c>
      <c r="J19">
        <v>53701</v>
      </c>
      <c r="K19" t="s">
        <v>6</v>
      </c>
    </row>
    <row r="20" spans="2:11" x14ac:dyDescent="0.25">
      <c r="B20" s="1"/>
    </row>
  </sheetData>
  <sheetProtection algorithmName="SHA-512" hashValue="EMZxQMw2KUdx0IRNB0a45ji2TOX4nBKM8lrWsmMds9vI9i8maKxWvS5poUTkUNyc1xbpjY89OnzxuwabVppo9g==" saltValue="ICpeEcJqyx4vJ3Iy5HBhOw==" spinCount="100000" sheet="1" objects="1" scenarios="1"/>
  <mergeCells count="2">
    <mergeCell ref="B5:C5"/>
    <mergeCell ref="B14:C1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12</xdr:col>
                <xdr:colOff>666750</xdr:colOff>
                <xdr:row>13</xdr:row>
                <xdr:rowOff>95250</xdr:rowOff>
              </from>
              <to>
                <xdr:col>22</xdr:col>
                <xdr:colOff>571500</xdr:colOff>
                <xdr:row>16</xdr:row>
                <xdr:rowOff>209550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dcterms:created xsi:type="dcterms:W3CDTF">2018-06-04T09:04:23Z</dcterms:created>
  <dcterms:modified xsi:type="dcterms:W3CDTF">2018-06-12T12:29:44Z</dcterms:modified>
</cp:coreProperties>
</file>